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. 2025 Inf.Financ.Trimestral (SIRET)\"/>
    </mc:Choice>
  </mc:AlternateContent>
  <bookViews>
    <workbookView xWindow="0" yWindow="0" windowWidth="14370" windowHeight="6855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" l="1"/>
  <c r="C54" i="2"/>
  <c r="B54" i="2"/>
  <c r="C49" i="2"/>
  <c r="B49" i="2"/>
  <c r="C48" i="2"/>
  <c r="B48" i="2"/>
  <c r="B59" i="2" s="1"/>
  <c r="B61" i="2" s="1"/>
  <c r="C41" i="2"/>
  <c r="B41" i="2"/>
  <c r="C36" i="2"/>
  <c r="C45" i="2" s="1"/>
  <c r="B36" i="2"/>
  <c r="B45" i="2" s="1"/>
  <c r="B33" i="2"/>
  <c r="C16" i="2"/>
  <c r="C33" i="2" s="1"/>
  <c r="B16" i="2"/>
  <c r="C4" i="2"/>
  <c r="B4" i="2"/>
  <c r="C61" i="2" l="1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<sst xmlns="http://schemas.openxmlformats.org/spreadsheetml/2006/main" count="58" uniqueCount="50">
  <si>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</si>
  <si>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</si>
  <si>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</si>
  <si>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</si>
  <si>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</si>
  <si>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</si>
  <si>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</si>
  <si>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</si>
  <si>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</si>
  <si>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</si>
  <si>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</si>
  <si>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</si>
  <si>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</si>
  <si>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</si>
  <si>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</si>
  <si>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</si>
  <si>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</si>
  <si>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</si>
  <si>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</si>
  <si>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</si>
  <si>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</si>
  <si>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</si>
  <si>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</si>
  <si>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</si>
  <si>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</si>
  <si>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</si>
  <si>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</si>
  <si>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</si>
  <si>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</si>
  <si>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</si>
  <si>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</si>
  <si>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</si>
  <si>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</si>
  <si>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</si>
  <si>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</si>
  <si>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</si>
  <si>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</si>
  <si>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</si>
  <si>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</si>
  <si>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</si>
  <si>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</si>
  <si>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</si>
  <si>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</si>
  <si>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</si>
  <si>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</si>
  <si>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</si>
  <si>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</si>
  <si>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</si>
  <si>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</si>
  <si>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Salamanca, Guanajuato.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</si>
</sst>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0" borderId="0" xfId="8" applyFont="1" applyProtection="1"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5" xfId="8" applyFont="1" applyBorder="1" applyAlignment="1" applyProtection="1">
      <alignment horizontal="center" vertical="top" wrapText="1"/>
      <protection locked="0"/>
    </xf>
    <xf numFmtId="0" fontId="1" fillId="0" borderId="6" xfId="8" applyFont="1" applyBorder="1" applyAlignment="1">
      <alignment horizontal="center" vertical="top"/>
    </xf>
    <xf numFmtId="0" fontId="5" fillId="2" borderId="4" xfId="8" applyFont="1" applyFill="1" applyBorder="1" applyAlignment="1">
      <alignment horizontal="center" vertical="center" wrapText="1"/>
    </xf>
    <xf numFmtId="0" fontId="5" fillId="0" borderId="7" xfId="8" applyFont="1" applyBorder="1" applyAlignment="1">
      <alignment horizontal="left" vertical="top" wrapText="1" indent="1"/>
    </xf>
    <xf numFmtId="0" fontId="5" fillId="0" borderId="8" xfId="8" applyFont="1" applyBorder="1" applyAlignment="1">
      <alignment horizontal="left" vertical="top" wrapText="1" indent="2"/>
    </xf>
    <xf numFmtId="0" fontId="1" fillId="0" borderId="8" xfId="8" applyFont="1" applyBorder="1" applyAlignment="1">
      <alignment horizontal="left" vertical="top" wrapText="1" indent="3"/>
    </xf>
    <xf numFmtId="0" fontId="1" fillId="0" borderId="8" xfId="8" applyFont="1" applyBorder="1" applyAlignment="1">
      <alignment horizontal="left" vertical="top" wrapText="1"/>
    </xf>
    <xf numFmtId="0" fontId="5" fillId="0" borderId="8" xfId="8" applyFont="1" applyBorder="1" applyAlignment="1">
      <alignment horizontal="left" vertical="top" wrapText="1" indent="1"/>
    </xf>
    <xf numFmtId="0" fontId="5" fillId="0" borderId="8" xfId="8" applyFont="1" applyBorder="1" applyAlignment="1">
      <alignment vertical="top" wrapText="1"/>
    </xf>
    <xf numFmtId="0" fontId="1" fillId="0" borderId="9" xfId="8" applyFont="1" applyBorder="1" applyAlignment="1">
      <alignment vertical="top" wrapText="1"/>
    </xf>
    <xf numFmtId="0" fontId="1" fillId="0" borderId="7" xfId="8" applyFont="1" applyBorder="1" applyAlignment="1" applyProtection="1">
      <alignment horizontal="center" vertical="top" wrapText="1"/>
      <protection locked="0"/>
    </xf>
    <xf numFmtId="4" fontId="5" fillId="0" borderId="8" xfId="8" applyNumberFormat="1" applyFont="1" applyBorder="1" applyAlignment="1" applyProtection="1">
      <alignment vertical="top" wrapText="1"/>
      <protection locked="0"/>
    </xf>
    <xf numFmtId="4" fontId="1" fillId="0" borderId="8" xfId="8" applyNumberFormat="1" applyFont="1" applyBorder="1" applyAlignment="1" applyProtection="1">
      <alignment vertical="top" wrapText="1"/>
      <protection locked="0"/>
    </xf>
    <xf numFmtId="0" fontId="1" fillId="0" borderId="9" xfId="8" applyFont="1" applyBorder="1" applyAlignment="1">
      <alignment horizontal="center" vertical="top" wrapText="1"/>
    </xf>
    <xf numFmtId="4" fontId="1" fillId="0" borderId="8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H58" sqref="H5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60" customHeight="1" thickBot="1" x14ac:dyDescent="0.25">
      <c r="A1" s="4" t="s">
        <v>49</v>
      </c>
      <c r="B1" s="5"/>
      <c r="C1" s="6"/>
    </row>
    <row r="2" spans="1:3" ht="14.25" customHeight="1" thickBot="1" x14ac:dyDescent="0.25">
      <c r="A2" s="9" t="s">
        <v>0</v>
      </c>
      <c r="B2" s="9">
        <v>2025</v>
      </c>
      <c r="C2" s="9">
        <f>B2-1</f>
        <v>2024</v>
      </c>
    </row>
    <row r="3" spans="1:3" ht="14.25" customHeight="1" x14ac:dyDescent="0.2">
      <c r="A3" s="10" t="s">
        <v>1</v>
      </c>
      <c r="B3" s="17"/>
      <c r="C3" s="7"/>
    </row>
    <row r="4" spans="1:3" ht="14.25" customHeight="1" x14ac:dyDescent="0.2">
      <c r="A4" s="11" t="s">
        <v>2</v>
      </c>
      <c r="B4" s="18">
        <f>SUM(B5:B14)</f>
        <v>336757942.15999997</v>
      </c>
      <c r="C4" s="18">
        <f>SUM(C5:C14)</f>
        <v>1081917406.95</v>
      </c>
    </row>
    <row r="5" spans="1:3" ht="14.25" customHeight="1" x14ac:dyDescent="0.2">
      <c r="A5" s="12" t="s">
        <v>3</v>
      </c>
      <c r="B5" s="19">
        <v>98295290.609999999</v>
      </c>
      <c r="C5" s="19">
        <v>136385965.88999999</v>
      </c>
    </row>
    <row r="6" spans="1:3" ht="14.25" customHeight="1" x14ac:dyDescent="0.2">
      <c r="A6" s="12" t="s">
        <v>4</v>
      </c>
      <c r="B6" s="19">
        <v>0</v>
      </c>
      <c r="C6" s="19">
        <v>0</v>
      </c>
    </row>
    <row r="7" spans="1:3" ht="14.25" customHeight="1" x14ac:dyDescent="0.2">
      <c r="A7" s="12" t="s">
        <v>5</v>
      </c>
      <c r="B7" s="19">
        <v>0</v>
      </c>
      <c r="C7" s="19">
        <v>0</v>
      </c>
    </row>
    <row r="8" spans="1:3" ht="14.25" customHeight="1" x14ac:dyDescent="0.2">
      <c r="A8" s="12" t="s">
        <v>6</v>
      </c>
      <c r="B8" s="19">
        <v>16362744.74</v>
      </c>
      <c r="C8" s="19">
        <v>64382832.520000003</v>
      </c>
    </row>
    <row r="9" spans="1:3" ht="14.25" customHeight="1" x14ac:dyDescent="0.2">
      <c r="A9" s="12" t="s">
        <v>7</v>
      </c>
      <c r="B9" s="19">
        <v>2239174.5099999998</v>
      </c>
      <c r="C9" s="19">
        <v>22837861.550000001</v>
      </c>
    </row>
    <row r="10" spans="1:3" ht="14.25" customHeight="1" x14ac:dyDescent="0.2">
      <c r="A10" s="12" t="s">
        <v>8</v>
      </c>
      <c r="B10" s="19">
        <v>6009874.5099999998</v>
      </c>
      <c r="C10" s="19">
        <v>17908368.91</v>
      </c>
    </row>
    <row r="11" spans="1:3" ht="14.25" customHeight="1" x14ac:dyDescent="0.2">
      <c r="A11" s="12" t="s">
        <v>9</v>
      </c>
      <c r="B11" s="19">
        <v>0</v>
      </c>
      <c r="C11" s="19">
        <v>0</v>
      </c>
    </row>
    <row r="12" spans="1:3" ht="14.25" customHeight="1" x14ac:dyDescent="0.2">
      <c r="A12" s="12" t="s">
        <v>10</v>
      </c>
      <c r="B12" s="19">
        <v>212939700.66</v>
      </c>
      <c r="C12" s="19">
        <v>796515075.48000002</v>
      </c>
    </row>
    <row r="13" spans="1:3" ht="14.25" customHeight="1" x14ac:dyDescent="0.2">
      <c r="A13" s="12" t="s">
        <v>11</v>
      </c>
      <c r="B13" s="19">
        <v>911157.13</v>
      </c>
      <c r="C13" s="19">
        <v>43887302.600000001</v>
      </c>
    </row>
    <row r="14" spans="1:3" ht="14.25" customHeight="1" x14ac:dyDescent="0.2">
      <c r="A14" s="12" t="s">
        <v>12</v>
      </c>
      <c r="B14" s="19">
        <v>0</v>
      </c>
      <c r="C14" s="19">
        <v>0</v>
      </c>
    </row>
    <row r="15" spans="1:3" ht="14.25" customHeight="1" x14ac:dyDescent="0.2">
      <c r="A15" s="13"/>
      <c r="B15" s="21"/>
      <c r="C15" s="21"/>
    </row>
    <row r="16" spans="1:3" ht="14.25" customHeight="1" x14ac:dyDescent="0.2">
      <c r="A16" s="11" t="s">
        <v>13</v>
      </c>
      <c r="B16" s="18">
        <f>SUM(B17:B32)</f>
        <v>148021208.38999999</v>
      </c>
      <c r="C16" s="18">
        <f>SUM(C17:C32)</f>
        <v>818903012.86000013</v>
      </c>
    </row>
    <row r="17" spans="1:3" ht="14.25" customHeight="1" x14ac:dyDescent="0.2">
      <c r="A17" s="12" t="s">
        <v>14</v>
      </c>
      <c r="B17" s="19">
        <v>86989209.859999999</v>
      </c>
      <c r="C17" s="19">
        <v>405420831.99000001</v>
      </c>
    </row>
    <row r="18" spans="1:3" ht="14.25" customHeight="1" x14ac:dyDescent="0.2">
      <c r="A18" s="12" t="s">
        <v>15</v>
      </c>
      <c r="B18" s="19">
        <v>8666600.0500000007</v>
      </c>
      <c r="C18" s="19">
        <v>106608587.97</v>
      </c>
    </row>
    <row r="19" spans="1:3" ht="14.25" customHeight="1" x14ac:dyDescent="0.2">
      <c r="A19" s="12" t="s">
        <v>16</v>
      </c>
      <c r="B19" s="19">
        <v>24553432.32</v>
      </c>
      <c r="C19" s="19">
        <v>175338681.15000001</v>
      </c>
    </row>
    <row r="20" spans="1:3" ht="14.25" customHeight="1" x14ac:dyDescent="0.2">
      <c r="A20" s="12" t="s">
        <v>17</v>
      </c>
      <c r="B20" s="19">
        <v>0</v>
      </c>
      <c r="C20" s="19">
        <v>1121413.44</v>
      </c>
    </row>
    <row r="21" spans="1:3" ht="14.25" customHeight="1" x14ac:dyDescent="0.2">
      <c r="A21" s="12" t="s">
        <v>18</v>
      </c>
      <c r="B21" s="19">
        <v>23794677.75</v>
      </c>
      <c r="C21" s="19">
        <v>85461026.079999998</v>
      </c>
    </row>
    <row r="22" spans="1:3" ht="14.25" customHeight="1" x14ac:dyDescent="0.2">
      <c r="A22" s="12" t="s">
        <v>19</v>
      </c>
      <c r="B22" s="19">
        <v>516720</v>
      </c>
      <c r="C22" s="19">
        <v>12599750</v>
      </c>
    </row>
    <row r="23" spans="1:3" ht="14.25" customHeight="1" x14ac:dyDescent="0.2">
      <c r="A23" s="12" t="s">
        <v>20</v>
      </c>
      <c r="B23" s="19">
        <v>3500568.41</v>
      </c>
      <c r="C23" s="19">
        <v>32352722.23</v>
      </c>
    </row>
    <row r="24" spans="1:3" ht="14.25" customHeight="1" x14ac:dyDescent="0.2">
      <c r="A24" s="12" t="s">
        <v>21</v>
      </c>
      <c r="B24" s="19">
        <v>0</v>
      </c>
      <c r="C24" s="19">
        <v>0</v>
      </c>
    </row>
    <row r="25" spans="1:3" ht="14.25" customHeight="1" x14ac:dyDescent="0.2">
      <c r="A25" s="12" t="s">
        <v>22</v>
      </c>
      <c r="B25" s="19">
        <v>0</v>
      </c>
      <c r="C25" s="19">
        <v>0</v>
      </c>
    </row>
    <row r="26" spans="1:3" ht="14.25" customHeight="1" x14ac:dyDescent="0.2">
      <c r="A26" s="12" t="s">
        <v>23</v>
      </c>
      <c r="B26" s="19">
        <v>0</v>
      </c>
      <c r="C26" s="19">
        <v>0</v>
      </c>
    </row>
    <row r="27" spans="1:3" ht="14.25" customHeight="1" x14ac:dyDescent="0.2">
      <c r="A27" s="12" t="s">
        <v>24</v>
      </c>
      <c r="B27" s="19">
        <v>0</v>
      </c>
      <c r="C27" s="19">
        <v>0</v>
      </c>
    </row>
    <row r="28" spans="1:3" ht="14.25" customHeight="1" x14ac:dyDescent="0.2">
      <c r="A28" s="12" t="s">
        <v>25</v>
      </c>
      <c r="B28" s="19">
        <v>0</v>
      </c>
      <c r="C28" s="19">
        <v>0</v>
      </c>
    </row>
    <row r="29" spans="1:3" ht="14.25" customHeight="1" x14ac:dyDescent="0.2">
      <c r="A29" s="12" t="s">
        <v>26</v>
      </c>
      <c r="B29" s="19">
        <v>0</v>
      </c>
      <c r="C29" s="19">
        <v>0</v>
      </c>
    </row>
    <row r="30" spans="1:3" ht="14.25" customHeight="1" x14ac:dyDescent="0.2">
      <c r="A30" s="12" t="s">
        <v>27</v>
      </c>
      <c r="B30" s="19">
        <v>0</v>
      </c>
      <c r="C30" s="19">
        <v>0</v>
      </c>
    </row>
    <row r="31" spans="1:3" ht="14.25" customHeight="1" x14ac:dyDescent="0.2">
      <c r="A31" s="12" t="s">
        <v>28</v>
      </c>
      <c r="B31" s="19">
        <v>0</v>
      </c>
      <c r="C31" s="19">
        <v>0</v>
      </c>
    </row>
    <row r="32" spans="1:3" ht="14.25" customHeight="1" x14ac:dyDescent="0.2">
      <c r="A32" s="12" t="s">
        <v>29</v>
      </c>
      <c r="B32" s="19">
        <v>0</v>
      </c>
      <c r="C32" s="19">
        <v>0</v>
      </c>
    </row>
    <row r="33" spans="1:3" ht="14.25" customHeight="1" x14ac:dyDescent="0.2">
      <c r="A33" s="14" t="s">
        <v>30</v>
      </c>
      <c r="B33" s="18">
        <f>B4-B16</f>
        <v>188736733.76999998</v>
      </c>
      <c r="C33" s="18">
        <f>C4-C16</f>
        <v>263014394.08999991</v>
      </c>
    </row>
    <row r="34" spans="1:3" ht="14.25" customHeight="1" x14ac:dyDescent="0.2">
      <c r="A34" s="15"/>
      <c r="B34" s="21"/>
      <c r="C34" s="21"/>
    </row>
    <row r="35" spans="1:3" ht="14.25" customHeight="1" x14ac:dyDescent="0.2">
      <c r="A35" s="14" t="s">
        <v>31</v>
      </c>
      <c r="B35" s="21"/>
      <c r="C35" s="21"/>
    </row>
    <row r="36" spans="1:3" ht="14.25" customHeight="1" x14ac:dyDescent="0.2">
      <c r="A36" s="11" t="s">
        <v>2</v>
      </c>
      <c r="B36" s="18">
        <f>SUM(B37:B39)</f>
        <v>0</v>
      </c>
      <c r="C36" s="18">
        <f>SUM(C37:C39)</f>
        <v>0</v>
      </c>
    </row>
    <row r="37" spans="1:3" ht="14.25" customHeight="1" x14ac:dyDescent="0.2">
      <c r="A37" s="12" t="s">
        <v>32</v>
      </c>
      <c r="B37" s="19">
        <v>0</v>
      </c>
      <c r="C37" s="19">
        <v>0</v>
      </c>
    </row>
    <row r="38" spans="1:3" ht="14.25" customHeight="1" x14ac:dyDescent="0.2">
      <c r="A38" s="12" t="s">
        <v>33</v>
      </c>
      <c r="B38" s="19">
        <v>0</v>
      </c>
      <c r="C38" s="19">
        <v>0</v>
      </c>
    </row>
    <row r="39" spans="1:3" ht="14.25" customHeight="1" x14ac:dyDescent="0.2">
      <c r="A39" s="12" t="s">
        <v>34</v>
      </c>
      <c r="B39" s="19">
        <v>0</v>
      </c>
      <c r="C39" s="19">
        <v>0</v>
      </c>
    </row>
    <row r="40" spans="1:3" ht="14.25" customHeight="1" x14ac:dyDescent="0.2">
      <c r="A40" s="13"/>
      <c r="B40" s="21"/>
      <c r="C40" s="21"/>
    </row>
    <row r="41" spans="1:3" ht="14.25" customHeight="1" x14ac:dyDescent="0.2">
      <c r="A41" s="11" t="s">
        <v>13</v>
      </c>
      <c r="B41" s="18">
        <f>SUM(B42:B44)</f>
        <v>73835569.609999999</v>
      </c>
      <c r="C41" s="18">
        <f>SUM(C42:C44)</f>
        <v>452433010.60000002</v>
      </c>
    </row>
    <row r="42" spans="1:3" ht="14.25" customHeight="1" x14ac:dyDescent="0.2">
      <c r="A42" s="12" t="s">
        <v>32</v>
      </c>
      <c r="B42" s="19">
        <v>59955607.259999998</v>
      </c>
      <c r="C42" s="19">
        <v>379403527.31999999</v>
      </c>
    </row>
    <row r="43" spans="1:3" ht="14.25" customHeight="1" x14ac:dyDescent="0.2">
      <c r="A43" s="12" t="s">
        <v>33</v>
      </c>
      <c r="B43" s="19">
        <v>13879962.35</v>
      </c>
      <c r="C43" s="19">
        <v>73029483.280000001</v>
      </c>
    </row>
    <row r="44" spans="1:3" ht="14.25" customHeight="1" x14ac:dyDescent="0.2">
      <c r="A44" s="12" t="s">
        <v>35</v>
      </c>
      <c r="B44" s="19">
        <v>0</v>
      </c>
      <c r="C44" s="19">
        <v>0</v>
      </c>
    </row>
    <row r="45" spans="1:3" ht="14.25" customHeight="1" x14ac:dyDescent="0.2">
      <c r="A45" s="14" t="s">
        <v>36</v>
      </c>
      <c r="B45" s="18">
        <f>B36-B41</f>
        <v>-73835569.609999999</v>
      </c>
      <c r="C45" s="18">
        <f>C36-C41</f>
        <v>-452433010.60000002</v>
      </c>
    </row>
    <row r="46" spans="1:3" ht="14.25" customHeight="1" x14ac:dyDescent="0.2">
      <c r="A46" s="15"/>
      <c r="B46" s="21"/>
      <c r="C46" s="21"/>
    </row>
    <row r="47" spans="1:3" ht="14.25" customHeight="1" x14ac:dyDescent="0.2">
      <c r="A47" s="14" t="s">
        <v>37</v>
      </c>
      <c r="B47" s="21"/>
      <c r="C47" s="21"/>
    </row>
    <row r="48" spans="1:3" ht="14.25" customHeight="1" x14ac:dyDescent="0.2">
      <c r="A48" s="11" t="s">
        <v>2</v>
      </c>
      <c r="B48" s="18">
        <f>SUM(B49+B52)</f>
        <v>10475392.109999999</v>
      </c>
      <c r="C48" s="18">
        <f>SUM(C49+C52)</f>
        <v>69325863.310000002</v>
      </c>
    </row>
    <row r="49" spans="1:3" ht="14.25" customHeight="1" x14ac:dyDescent="0.2">
      <c r="A49" s="12" t="s">
        <v>38</v>
      </c>
      <c r="B49" s="19">
        <f>B50+B51</f>
        <v>0</v>
      </c>
      <c r="C49" s="19">
        <f>C50+C51</f>
        <v>0</v>
      </c>
    </row>
    <row r="50" spans="1:3" ht="14.25" customHeight="1" x14ac:dyDescent="0.2">
      <c r="A50" s="12" t="s">
        <v>39</v>
      </c>
      <c r="B50" s="19">
        <v>0</v>
      </c>
      <c r="C50" s="19">
        <v>0</v>
      </c>
    </row>
    <row r="51" spans="1:3" ht="14.25" customHeight="1" x14ac:dyDescent="0.2">
      <c r="A51" s="12" t="s">
        <v>40</v>
      </c>
      <c r="B51" s="19">
        <v>0</v>
      </c>
      <c r="C51" s="19">
        <v>0</v>
      </c>
    </row>
    <row r="52" spans="1:3" ht="14.25" customHeight="1" x14ac:dyDescent="0.2">
      <c r="A52" s="12" t="s">
        <v>41</v>
      </c>
      <c r="B52" s="19">
        <v>10475392.109999999</v>
      </c>
      <c r="C52" s="19">
        <v>69325863.310000002</v>
      </c>
    </row>
    <row r="53" spans="1:3" ht="14.25" customHeight="1" x14ac:dyDescent="0.2">
      <c r="A53" s="13"/>
      <c r="B53" s="21"/>
      <c r="C53" s="21"/>
    </row>
    <row r="54" spans="1:3" ht="14.25" customHeight="1" x14ac:dyDescent="0.2">
      <c r="A54" s="11" t="s">
        <v>13</v>
      </c>
      <c r="B54" s="18">
        <f>SUM(B55+B58)</f>
        <v>4317414.3</v>
      </c>
      <c r="C54" s="18">
        <f>SUM(C55+C58)</f>
        <v>14444692.74</v>
      </c>
    </row>
    <row r="55" spans="1:3" ht="14.25" customHeight="1" x14ac:dyDescent="0.2">
      <c r="A55" s="12" t="s">
        <v>42</v>
      </c>
      <c r="B55" s="19">
        <v>4317414.3</v>
      </c>
      <c r="C55" s="19">
        <v>14444692.74</v>
      </c>
    </row>
    <row r="56" spans="1:3" ht="14.25" customHeight="1" x14ac:dyDescent="0.2">
      <c r="A56" s="12" t="s">
        <v>39</v>
      </c>
      <c r="B56" s="19">
        <v>0</v>
      </c>
      <c r="C56" s="19">
        <v>0</v>
      </c>
    </row>
    <row r="57" spans="1:3" ht="14.25" customHeight="1" x14ac:dyDescent="0.2">
      <c r="A57" s="12" t="s">
        <v>40</v>
      </c>
      <c r="B57" s="19">
        <v>0</v>
      </c>
      <c r="C57" s="19">
        <v>0</v>
      </c>
    </row>
    <row r="58" spans="1:3" ht="14.25" customHeight="1" x14ac:dyDescent="0.2">
      <c r="A58" s="12" t="s">
        <v>43</v>
      </c>
      <c r="B58" s="19">
        <v>0</v>
      </c>
      <c r="C58" s="19">
        <v>0</v>
      </c>
    </row>
    <row r="59" spans="1:3" ht="14.25" customHeight="1" x14ac:dyDescent="0.2">
      <c r="A59" s="14" t="s">
        <v>44</v>
      </c>
      <c r="B59" s="18">
        <f>B48-B54</f>
        <v>6157977.8099999996</v>
      </c>
      <c r="C59" s="18">
        <f>C48-C54</f>
        <v>54881170.57</v>
      </c>
    </row>
    <row r="60" spans="1:3" ht="14.25" customHeight="1" x14ac:dyDescent="0.2">
      <c r="A60" s="15"/>
      <c r="B60" s="21"/>
      <c r="C60" s="21"/>
    </row>
    <row r="61" spans="1:3" ht="14.25" customHeight="1" x14ac:dyDescent="0.2">
      <c r="A61" s="14" t="s">
        <v>45</v>
      </c>
      <c r="B61" s="18">
        <f>B59+B45+B33</f>
        <v>121059141.96999998</v>
      </c>
      <c r="C61" s="18">
        <f>C59+C45+C33</f>
        <v>-134537445.94000012</v>
      </c>
    </row>
    <row r="62" spans="1:3" ht="14.25" customHeight="1" x14ac:dyDescent="0.2">
      <c r="A62" s="15"/>
      <c r="B62" s="21"/>
      <c r="C62" s="21"/>
    </row>
    <row r="63" spans="1:3" ht="14.25" customHeight="1" x14ac:dyDescent="0.2">
      <c r="A63" s="14" t="s">
        <v>46</v>
      </c>
      <c r="B63" s="18">
        <v>249107081.03999999</v>
      </c>
      <c r="C63" s="18">
        <v>383644526.98000002</v>
      </c>
    </row>
    <row r="64" spans="1:3" ht="14.25" customHeight="1" x14ac:dyDescent="0.2">
      <c r="A64" s="15"/>
      <c r="B64" s="21"/>
      <c r="C64" s="21"/>
    </row>
    <row r="65" spans="1:3" ht="14.25" customHeight="1" x14ac:dyDescent="0.2">
      <c r="A65" s="14" t="s">
        <v>47</v>
      </c>
      <c r="B65" s="18">
        <v>370166223.00999999</v>
      </c>
      <c r="C65" s="18">
        <v>249107081.03999999</v>
      </c>
    </row>
    <row r="66" spans="1:3" ht="14.25" customHeight="1" thickBot="1" x14ac:dyDescent="0.25">
      <c r="A66" s="16"/>
      <c r="B66" s="20"/>
      <c r="C66" s="8"/>
    </row>
    <row r="68" spans="1:3" ht="27.75" customHeight="1" x14ac:dyDescent="0.2">
      <c r="A68" s="2" t="s">
        <v>48</v>
      </c>
      <c r="B68" s="3"/>
      <c r="C68" s="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Angélica Guadalupe González Gallardo</cp:lastModifiedBy>
  <cp:revision/>
  <dcterms:created xsi:type="dcterms:W3CDTF">2012-12-11T20:31:36Z</dcterms:created>
  <dcterms:modified xsi:type="dcterms:W3CDTF">2025-04-30T14:49:51Z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